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巩慧\教务\教学\毕设\2020毕设\毕设\学校通知\关于组织开展2020届本科生毕业设计（论文）评优工作的通知\"/>
    </mc:Choice>
  </mc:AlternateContent>
  <bookViews>
    <workbookView xWindow="0" yWindow="0" windowWidth="14400" windowHeight="541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5" i="1" l="1"/>
  <c r="N24" i="1"/>
  <c r="N17" i="1"/>
  <c r="N16" i="1"/>
  <c r="N15" i="1"/>
  <c r="N14" i="1"/>
  <c r="N13" i="1"/>
  <c r="N12" i="1"/>
  <c r="N11" i="1"/>
  <c r="N10" i="1"/>
  <c r="N9" i="1"/>
  <c r="N8" i="1"/>
  <c r="N7" i="1"/>
  <c r="N6" i="1"/>
  <c r="N5" i="1"/>
  <c r="N4" i="1"/>
  <c r="N3" i="1"/>
  <c r="N2" i="1"/>
  <c r="N23" i="1"/>
  <c r="N22" i="1"/>
  <c r="N21" i="1"/>
  <c r="N20" i="1"/>
  <c r="N19" i="1"/>
  <c r="N18" i="1"/>
</calcChain>
</file>

<file path=xl/sharedStrings.xml><?xml version="1.0" encoding="utf-8"?>
<sst xmlns="http://schemas.openxmlformats.org/spreadsheetml/2006/main" count="258" uniqueCount="154">
  <si>
    <t>毕设组</t>
    <phoneticPr fontId="3" type="noConversion"/>
  </si>
  <si>
    <t>学生学号</t>
  </si>
  <si>
    <t>学生姓名</t>
  </si>
  <si>
    <t>所属专业</t>
  </si>
  <si>
    <t>毕业设计题目</t>
  </si>
  <si>
    <t>指导教师姓名</t>
  </si>
  <si>
    <t>开题成绩</t>
    <phoneticPr fontId="3" type="noConversion"/>
  </si>
  <si>
    <t>中期成绩</t>
    <phoneticPr fontId="3" type="noConversion"/>
  </si>
  <si>
    <t>指导成绩</t>
  </si>
  <si>
    <t>答辩成绩</t>
  </si>
  <si>
    <t>总分=开题报告*×0.05+中期检查×0.05+指导教师成绩×0.2+评阅老师1成绩×0.15+评阅老师2成绩×0.15+答辩小组成绩×0.4</t>
    <phoneticPr fontId="3" type="noConversion"/>
  </si>
  <si>
    <t>等级成绩</t>
    <phoneticPr fontId="3" type="noConversion"/>
  </si>
  <si>
    <t>10-线路组</t>
  </si>
  <si>
    <t>16231046</t>
  </si>
  <si>
    <t>王均伊</t>
  </si>
  <si>
    <t>土木工程(铁道工程)</t>
  </si>
  <si>
    <t>高速铁路线路设计</t>
  </si>
  <si>
    <t>白雁</t>
  </si>
  <si>
    <t>91</t>
  </si>
  <si>
    <t>88</t>
  </si>
  <si>
    <t>A</t>
    <phoneticPr fontId="3" type="noConversion"/>
  </si>
  <si>
    <t>16231116</t>
  </si>
  <si>
    <t>张嘉成</t>
  </si>
  <si>
    <t>单洞四车道隧道照明系统优化配置</t>
  </si>
  <si>
    <t>秦晓春</t>
  </si>
  <si>
    <t>86</t>
  </si>
  <si>
    <t>89</t>
  </si>
  <si>
    <t>90</t>
  </si>
  <si>
    <t>87</t>
  </si>
  <si>
    <t>11-路基地质组</t>
  </si>
  <si>
    <t>16231187</t>
  </si>
  <si>
    <t>何佳林</t>
  </si>
  <si>
    <t>土木工程</t>
  </si>
  <si>
    <t>荔榕高速ZK37+226.4～ZK37+422路堑支挡结构设计</t>
  </si>
  <si>
    <t>沈宇鹏</t>
  </si>
  <si>
    <t>84</t>
  </si>
  <si>
    <t>冯瑞玲</t>
  </si>
  <si>
    <t>95</t>
  </si>
  <si>
    <t>A</t>
    <phoneticPr fontId="3" type="noConversion"/>
  </si>
  <si>
    <t>16231130</t>
  </si>
  <si>
    <t>李彪</t>
  </si>
  <si>
    <t>洱源-剑川高速公路湖相软基路段路基结构及地基处理设计</t>
  </si>
  <si>
    <t>81</t>
  </si>
  <si>
    <t>93</t>
  </si>
  <si>
    <t>12-城轨组</t>
  </si>
  <si>
    <t>16231047</t>
  </si>
  <si>
    <t>王雪艳</t>
  </si>
  <si>
    <t>西部地区地铁地下结构用沙漠砂+机制砂混凝土力学性能发展及环境效益研究</t>
  </si>
  <si>
    <t>刘明辉</t>
  </si>
  <si>
    <t>89.2</t>
  </si>
  <si>
    <t>A</t>
  </si>
  <si>
    <t>16231266</t>
  </si>
  <si>
    <t>钟悦</t>
  </si>
  <si>
    <t>土木工程(城市轨道工程)</t>
  </si>
  <si>
    <t>深圳地铁11号线线路方案设计</t>
  </si>
  <si>
    <t>万传风</t>
  </si>
  <si>
    <t>91.4</t>
  </si>
  <si>
    <t>1-钢结构组</t>
  </si>
  <si>
    <t>16231146</t>
  </si>
  <si>
    <t>游弘宇</t>
  </si>
  <si>
    <t>基于BIM技术的某高铁客站钢结构站房综合设计（结构方案二）</t>
  </si>
  <si>
    <t>姜兰潮</t>
  </si>
  <si>
    <t>92</t>
  </si>
  <si>
    <t>16231246</t>
  </si>
  <si>
    <t>林一泓</t>
  </si>
  <si>
    <t>四川省汶川县某办公综合楼装配式钢框架结构设计及关键节点抗震性能分析</t>
  </si>
  <si>
    <t>王萌</t>
  </si>
  <si>
    <t>98</t>
  </si>
  <si>
    <t>2-混凝土组</t>
  </si>
  <si>
    <t>16271261</t>
  </si>
  <si>
    <t>徐冉</t>
  </si>
  <si>
    <t>南宁市某五星级酒店（框架--剪力墙结构22层）设计</t>
  </si>
  <si>
    <t>程志宝</t>
  </si>
  <si>
    <t>刘佩</t>
  </si>
  <si>
    <t>95</t>
    <phoneticPr fontId="3" type="noConversion"/>
  </si>
  <si>
    <t>16231314</t>
  </si>
  <si>
    <t>伦子东</t>
  </si>
  <si>
    <t>天津某高层住宅5#楼（剪力墙结构27层）</t>
  </si>
  <si>
    <t>91</t>
    <phoneticPr fontId="3" type="noConversion"/>
  </si>
  <si>
    <t>3-施工建材组</t>
  </si>
  <si>
    <t>16231110</t>
  </si>
  <si>
    <t>杨诚浩</t>
  </si>
  <si>
    <t>基于中心粒子模型研究水泥基材料的早期收缩</t>
  </si>
  <si>
    <t>韩松</t>
  </si>
  <si>
    <t>4-桥梁1组</t>
  </si>
  <si>
    <t>16231254</t>
  </si>
  <si>
    <t>商聪杰</t>
  </si>
  <si>
    <t>高速铁路（60+108+60）m预应力混凝土连续梁桥设计</t>
  </si>
  <si>
    <t>曹艳梅</t>
  </si>
  <si>
    <t>96</t>
  </si>
  <si>
    <t>5-桥梁2组</t>
  </si>
  <si>
    <t>16231247</t>
  </si>
  <si>
    <t>刘吉明</t>
  </si>
  <si>
    <t>城市公轨两用钢斜拉桥设计 (中主跨1500m) --指定 刘吉明</t>
  </si>
  <si>
    <t>雷俊卿</t>
  </si>
  <si>
    <t>16231076</t>
  </si>
  <si>
    <t>王宗翔</t>
  </si>
  <si>
    <t>高速铁路预应力混凝土双线连续梁桥设计（3×24m）</t>
  </si>
  <si>
    <t>夏超逸</t>
  </si>
  <si>
    <t>6-地下1组</t>
  </si>
  <si>
    <t>16231049</t>
  </si>
  <si>
    <t>向路玖</t>
  </si>
  <si>
    <t>北京电力矩形盾构隧道结构设计</t>
  </si>
  <si>
    <t>袁大军</t>
  </si>
  <si>
    <t>89.4</t>
    <phoneticPr fontId="3" type="noConversion"/>
  </si>
  <si>
    <t>16231250</t>
  </si>
  <si>
    <t>马萌硕</t>
  </si>
  <si>
    <t>断面形状及尺寸变化对浅埋隧道开挖面稳定性的影响分析</t>
  </si>
  <si>
    <t>张成平</t>
  </si>
  <si>
    <t>90</t>
    <phoneticPr fontId="3" type="noConversion"/>
  </si>
  <si>
    <t>王秀英2</t>
  </si>
  <si>
    <t>7-地下2组</t>
  </si>
  <si>
    <t>16231142</t>
  </si>
  <si>
    <t>王政焕</t>
  </si>
  <si>
    <t>青岛地铁4号线内蒙古站结构设计</t>
  </si>
  <si>
    <t>16231011</t>
  </si>
  <si>
    <t>刘超</t>
  </si>
  <si>
    <t>长春地铁5号线人民广场站结构设计</t>
  </si>
  <si>
    <t>马蒙</t>
  </si>
  <si>
    <t>8-岩土组</t>
  </si>
  <si>
    <t>16231257</t>
  </si>
  <si>
    <t>孙波</t>
  </si>
  <si>
    <t>北京大兴国际机场某标段地下综合管廊结构设计</t>
  </si>
  <si>
    <t>蔡国庆</t>
  </si>
  <si>
    <t>16231082</t>
  </si>
  <si>
    <t>杨阳</t>
  </si>
  <si>
    <t>深圳地铁5号线民治车站偏压深基坑围护结构设计</t>
  </si>
  <si>
    <t>李涛</t>
  </si>
  <si>
    <t>9-轨道组</t>
  </si>
  <si>
    <t>15231027</t>
  </si>
  <si>
    <t>钟依琳</t>
  </si>
  <si>
    <t>特大三塔斜拉桥上无砟轨道无缝线路结构优化设计研究</t>
  </si>
  <si>
    <t>蔡小培</t>
  </si>
  <si>
    <t>16231104</t>
  </si>
  <si>
    <t>浦逸辉</t>
  </si>
  <si>
    <t>基于轮轨关系的高速道岔几何设计</t>
  </si>
  <si>
    <t>辛涛</t>
  </si>
  <si>
    <r>
      <t>9</t>
    </r>
    <r>
      <rPr>
        <sz val="8"/>
        <color theme="1"/>
        <rFont val="宋体"/>
        <family val="3"/>
        <charset val="134"/>
      </rPr>
      <t>1.4</t>
    </r>
    <phoneticPr fontId="3" type="noConversion"/>
  </si>
  <si>
    <r>
      <t>8</t>
    </r>
    <r>
      <rPr>
        <sz val="8"/>
        <color theme="1"/>
        <rFont val="宋体"/>
        <family val="3"/>
        <charset val="134"/>
      </rPr>
      <t>9</t>
    </r>
    <phoneticPr fontId="3" type="noConversion"/>
  </si>
  <si>
    <r>
      <t>8</t>
    </r>
    <r>
      <rPr>
        <sz val="8"/>
        <color theme="1"/>
        <rFont val="宋体"/>
        <family val="3"/>
        <charset val="134"/>
      </rPr>
      <t>8</t>
    </r>
    <phoneticPr fontId="3" type="noConversion"/>
  </si>
  <si>
    <t>13-环境组</t>
    <phoneticPr fontId="3" type="noConversion"/>
  </si>
  <si>
    <t>16231064</t>
  </si>
  <si>
    <t>金鑫</t>
  </si>
  <si>
    <t>环境工程</t>
  </si>
  <si>
    <t>内蒙京泰电厂锅炉补给水处理工艺设计</t>
  </si>
  <si>
    <t>于海琴</t>
  </si>
  <si>
    <t>16231038</t>
  </si>
  <si>
    <t>黄冠豪</t>
  </si>
  <si>
    <t>江西某制药企业废水处理厂的工艺设计</t>
  </si>
  <si>
    <t>李久义</t>
  </si>
  <si>
    <t>实习成绩</t>
    <phoneticPr fontId="2" type="noConversion"/>
  </si>
  <si>
    <t>-</t>
    <phoneticPr fontId="2" type="noConversion"/>
  </si>
  <si>
    <t>评阅教师1评分</t>
    <phoneticPr fontId="3" type="noConversion"/>
  </si>
  <si>
    <t>评阅教师2评分</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</si>
</sst>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 "/>
    <numFmt numFmtId="177" formatCode="0.0_);[Red]\(0.0\)"/>
    <numFmt numFmtId="178" formatCode="0_);[Red]\(0\)"/>
    <numFmt numFmtId="179" formatCode="0.00_);[Red]\(0.00\)"/>
    <numFmt numFmtId="180" formatCode="0.00_ "/>
  </numFmts>
  <fonts count="10" x14ac:knownFonts="1">
    <font>
      <sz val="11"/>
      <color theme="1"/>
      <name val="宋体"/>
      <family val="2"/>
      <charset val="134"/>
      <scheme val="minor"/>
    </font>
    <font>
      <sz val="8"/>
      <color theme="1"/>
      <name val="宋体"/>
      <family val="3"/>
      <charset val="134"/>
      <scheme val="minor"/>
    </font>
    <font>
      <sz val="9"/>
      <name val="宋体"/>
      <family val="2"/>
      <charset val="134"/>
      <scheme val="minor"/>
    </font>
    <font>
      <sz val="9"/>
      <name val="宋体"/>
      <family val="3"/>
      <charset val="134"/>
    </font>
    <font>
      <sz val="12"/>
      <name val="宋体"/>
      <family val="3"/>
      <charset val="134"/>
    </font>
    <font>
      <sz val="11"/>
      <color theme="1"/>
      <name val="宋体"/>
      <family val="3"/>
      <charset val="134"/>
      <scheme val="minor"/>
    </font>
    <font>
      <sz val="8"/>
      <name val="宋体"/>
      <family val="3"/>
      <charset val="134"/>
    </font>
    <font>
      <sz val="8"/>
      <color theme="1"/>
      <name val="宋体"/>
      <family val="3"/>
      <charset val="134"/>
    </font>
    <font>
      <sz val="9"/>
      <color theme="1"/>
      <name val="宋体"/>
      <family val="3"/>
      <charset val="134"/>
      <scheme val="minor"/>
    </font>
    <font>
      <sz val="8"/>
      <color rgb="FF000000"/>
      <name val="宋体"/>
      <family val="3"/>
      <charset val="134"/>
      <scheme val="minor"/>
    </font>
  </fonts>
  <fills count="13">
    <fill>
      <patternFill patternType="none"/>
    </fill>
    <fill>
      <patternFill patternType="gray125"/>
    </fill>
    <fill>
      <patternFill patternType="solid">
        <fgColor theme="6" tint="-0.249977111117893"/>
        <bgColor indexed="64"/>
      </patternFill>
    </fill>
    <fill>
      <patternFill patternType="solid">
        <fgColor rgb="FFFFFF00"/>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rgb="FF00B0F0"/>
        <bgColor indexed="64"/>
      </patternFill>
    </fill>
    <fill>
      <patternFill patternType="solid">
        <fgColor rgb="FFC00000"/>
        <bgColor indexed="64"/>
      </patternFill>
    </fill>
    <fill>
      <patternFill patternType="solid">
        <fgColor theme="8" tint="-0.249977111117893"/>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rgb="FF7030A0"/>
        <bgColor indexed="64"/>
      </patternFill>
    </fill>
  </fills>
  <borders count="11">
    <border>
      <left/>
      <right/>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3">
    <xf numFmtId="0" fontId="0" fillId="0" borderId="0">
      <alignment vertical="center"/>
    </xf>
    <xf numFmtId="0" fontId="4" fillId="0" borderId="0">
      <alignment vertical="center"/>
    </xf>
    <xf numFmtId="0" fontId="5" fillId="0" borderId="0">
      <alignment vertical="center"/>
    </xf>
  </cellStyleXfs>
  <cellXfs count="45">
    <xf numFmtId="0" fontId="0" fillId="0" borderId="0" xfId="0">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2" borderId="5" xfId="1" applyFont="1" applyFill="1" applyBorder="1" applyAlignment="1">
      <alignment horizontal="center" vertical="center" wrapText="1"/>
    </xf>
    <xf numFmtId="49" fontId="1" fillId="0" borderId="6"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49" fontId="1" fillId="0" borderId="6" xfId="2" applyNumberFormat="1" applyFont="1" applyBorder="1" applyAlignment="1">
      <alignment horizontal="center" vertical="center" wrapText="1"/>
    </xf>
    <xf numFmtId="0" fontId="1" fillId="3" borderId="5" xfId="1" applyFont="1" applyFill="1" applyBorder="1" applyAlignment="1">
      <alignment horizontal="center" vertical="center" wrapText="1"/>
    </xf>
    <xf numFmtId="0" fontId="1" fillId="4" borderId="5" xfId="1" applyFont="1" applyFill="1" applyBorder="1" applyAlignment="1">
      <alignment horizontal="center" vertical="center" wrapText="1"/>
    </xf>
    <xf numFmtId="0" fontId="1" fillId="5" borderId="5" xfId="1" applyFont="1" applyFill="1" applyBorder="1" applyAlignment="1">
      <alignment horizontal="center" vertical="center" wrapText="1"/>
    </xf>
    <xf numFmtId="0" fontId="1" fillId="7" borderId="5" xfId="1" applyFont="1" applyFill="1" applyBorder="1" applyAlignment="1">
      <alignment horizontal="center" vertical="center" wrapText="1"/>
    </xf>
    <xf numFmtId="0" fontId="1" fillId="8" borderId="5" xfId="1" applyFont="1" applyFill="1" applyBorder="1" applyAlignment="1">
      <alignment horizontal="center" vertical="center" wrapText="1"/>
    </xf>
    <xf numFmtId="0" fontId="1" fillId="9" borderId="5" xfId="1" applyFont="1" applyFill="1" applyBorder="1" applyAlignment="1">
      <alignment horizontal="center" vertical="center" wrapText="1"/>
    </xf>
    <xf numFmtId="0" fontId="1" fillId="10" borderId="5" xfId="1" applyFont="1" applyFill="1" applyBorder="1" applyAlignment="1">
      <alignment horizontal="center" vertical="center" wrapText="1"/>
    </xf>
    <xf numFmtId="49" fontId="1" fillId="0" borderId="6" xfId="2"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176" fontId="1" fillId="0" borderId="6" xfId="0" applyNumberFormat="1" applyFont="1" applyFill="1" applyBorder="1" applyAlignment="1">
      <alignment horizontal="center" vertical="center" wrapText="1"/>
    </xf>
    <xf numFmtId="0" fontId="1" fillId="11" borderId="5" xfId="1" applyFont="1" applyFill="1" applyBorder="1" applyAlignment="1">
      <alignment horizontal="center" vertical="center" wrapText="1"/>
    </xf>
    <xf numFmtId="0" fontId="1" fillId="12" borderId="5" xfId="1" applyFont="1" applyFill="1" applyBorder="1" applyAlignment="1">
      <alignment horizontal="center" vertical="center" wrapText="1"/>
    </xf>
    <xf numFmtId="49" fontId="1" fillId="0" borderId="0" xfId="0" applyNumberFormat="1" applyFont="1" applyBorder="1" applyAlignment="1">
      <alignment horizontal="center" vertical="center" wrapText="1"/>
    </xf>
    <xf numFmtId="179" fontId="1" fillId="0" borderId="6"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178" fontId="1" fillId="0" borderId="6" xfId="0" applyNumberFormat="1" applyFont="1" applyFill="1" applyBorder="1" applyAlignment="1">
      <alignment horizontal="center" vertical="center" wrapText="1"/>
    </xf>
    <xf numFmtId="0" fontId="5" fillId="0" borderId="0" xfId="0" applyFont="1" applyFill="1">
      <alignment vertical="center"/>
    </xf>
    <xf numFmtId="179" fontId="5" fillId="0" borderId="0" xfId="0" applyNumberFormat="1" applyFont="1" applyFill="1">
      <alignment vertical="center"/>
    </xf>
    <xf numFmtId="177" fontId="1" fillId="0" borderId="6" xfId="0" applyNumberFormat="1" applyFont="1" applyFill="1" applyBorder="1" applyAlignment="1">
      <alignment horizontal="center" vertical="center" wrapText="1"/>
    </xf>
    <xf numFmtId="0" fontId="8" fillId="12" borderId="5" xfId="1" applyFont="1" applyFill="1" applyBorder="1" applyAlignment="1">
      <alignment horizontal="center" vertical="center" wrapText="1"/>
    </xf>
    <xf numFmtId="49" fontId="8" fillId="0" borderId="6" xfId="0" applyNumberFormat="1" applyFont="1" applyBorder="1" applyAlignment="1">
      <alignment horizontal="center" vertical="center" wrapText="1"/>
    </xf>
    <xf numFmtId="176" fontId="7" fillId="0" borderId="6" xfId="0" applyNumberFormat="1" applyFont="1" applyFill="1" applyBorder="1" applyAlignment="1">
      <alignment horizontal="center" vertical="center"/>
    </xf>
    <xf numFmtId="0" fontId="1" fillId="0" borderId="5" xfId="0" applyFont="1" applyBorder="1" applyAlignment="1">
      <alignment horizontal="center" vertical="center"/>
    </xf>
    <xf numFmtId="180" fontId="1" fillId="0" borderId="6" xfId="0" applyNumberFormat="1" applyFont="1" applyBorder="1" applyAlignment="1">
      <alignment horizontal="center" vertical="center" wrapText="1"/>
    </xf>
    <xf numFmtId="0" fontId="6" fillId="0" borderId="5" xfId="0" applyFont="1" applyBorder="1" applyAlignment="1">
      <alignment horizontal="center" vertical="center"/>
    </xf>
    <xf numFmtId="49" fontId="1" fillId="0" borderId="7" xfId="0" applyNumberFormat="1" applyFont="1" applyBorder="1" applyAlignment="1">
      <alignment horizontal="center" vertical="center" wrapText="1"/>
    </xf>
    <xf numFmtId="179" fontId="1" fillId="0" borderId="8" xfId="0" applyNumberFormat="1" applyFont="1" applyFill="1" applyBorder="1" applyAlignment="1">
      <alignment horizontal="center" vertical="center" wrapText="1"/>
    </xf>
    <xf numFmtId="179" fontId="1" fillId="0" borderId="9" xfId="0" applyNumberFormat="1" applyFont="1" applyFill="1" applyBorder="1" applyAlignment="1">
      <alignment horizontal="center" vertical="center" wrapText="1"/>
    </xf>
    <xf numFmtId="0" fontId="1" fillId="0" borderId="10" xfId="0" applyNumberFormat="1" applyFont="1" applyBorder="1" applyAlignment="1">
      <alignment horizontal="center" vertical="center" wrapText="1"/>
    </xf>
    <xf numFmtId="49" fontId="1" fillId="0" borderId="10" xfId="2" applyNumberFormat="1" applyFont="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5" xfId="0" applyFont="1" applyFill="1" applyBorder="1" applyAlignment="1">
      <alignment horizontal="center" vertical="center"/>
    </xf>
    <xf numFmtId="176" fontId="9" fillId="6" borderId="5" xfId="0" applyNumberFormat="1" applyFont="1" applyFill="1" applyBorder="1" applyAlignment="1">
      <alignment horizontal="center" vertical="center" wrapText="1"/>
    </xf>
    <xf numFmtId="0" fontId="1" fillId="0" borderId="5" xfId="0" applyNumberFormat="1" applyFont="1" applyBorder="1" applyAlignment="1">
      <alignment horizontal="center" vertical="center" wrapText="1"/>
    </xf>
    <xf numFmtId="49" fontId="1" fillId="0" borderId="5" xfId="2" applyNumberFormat="1" applyFont="1" applyBorder="1" applyAlignment="1">
      <alignment horizontal="center" vertical="center" wrapText="1"/>
    </xf>
    <xf numFmtId="176" fontId="1" fillId="0" borderId="5" xfId="0" applyNumberFormat="1" applyFont="1" applyFill="1" applyBorder="1" applyAlignment="1">
      <alignment horizontal="center" vertical="center" wrapText="1"/>
    </xf>
  </cellXfs>
  <cellStyles count="3">
    <cellStyle name="常规" xfId="0" builtinId="0"/>
    <cellStyle name="常规 3" xfId="2"/>
    <cellStyle name="常规 4"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BFEAC5"/>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tabSelected="1" workbookViewId="0">
      <selection activeCell="L4" sqref="L4"/>
    </sheetView>
  </sheetViews>
  <sheetFormatPr defaultRowHeight="13.5" customHeight="1" x14ac:dyDescent="0.25"/>
  <cols>
    <col min="2" max="2" width="8.08984375" customWidth="1"/>
    <col min="7" max="7" width="5.36328125" customWidth="1"/>
    <col min="8" max="8" width="5.1796875" customWidth="1"/>
    <col min="9" max="9" width="4.54296875" customWidth="1"/>
    <col min="10" max="11" width="5.26953125" customWidth="1"/>
    <col min="12" max="12" width="4.81640625" style="25" customWidth="1"/>
    <col min="13" max="13" width="6.453125" style="26" customWidth="1"/>
    <col min="14" max="14" width="8.7265625" style="25"/>
  </cols>
  <sheetData>
    <row r="1" spans="1:15" ht="13.5" customHeight="1" x14ac:dyDescent="0.25">
      <c r="A1" s="1" t="s">
        <v>0</v>
      </c>
      <c r="B1" s="1" t="s">
        <v>1</v>
      </c>
      <c r="C1" s="2" t="s">
        <v>2</v>
      </c>
      <c r="D1" s="3" t="s">
        <v>3</v>
      </c>
      <c r="E1" s="3" t="s">
        <v>4</v>
      </c>
      <c r="F1" s="4" t="s">
        <v>5</v>
      </c>
      <c r="G1" s="31" t="s">
        <v>6</v>
      </c>
      <c r="H1" s="31" t="s">
        <v>7</v>
      </c>
      <c r="I1" s="31" t="s">
        <v>150</v>
      </c>
      <c r="J1" s="31" t="s">
        <v>8</v>
      </c>
      <c r="K1" s="31" t="s">
        <v>152</v>
      </c>
      <c r="L1" s="31" t="s">
        <v>153</v>
      </c>
      <c r="M1" s="40" t="s">
        <v>9</v>
      </c>
      <c r="N1" s="35" t="s">
        <v>10</v>
      </c>
      <c r="O1" s="23" t="s">
        <v>11</v>
      </c>
    </row>
    <row r="2" spans="1:15" ht="13.5" customHeight="1" x14ac:dyDescent="0.25">
      <c r="A2" s="11" t="s">
        <v>57</v>
      </c>
      <c r="B2" s="6" t="s">
        <v>58</v>
      </c>
      <c r="C2" s="6" t="s">
        <v>59</v>
      </c>
      <c r="D2" s="6" t="s">
        <v>32</v>
      </c>
      <c r="E2" s="6" t="s">
        <v>60</v>
      </c>
      <c r="F2" s="34" t="s">
        <v>61</v>
      </c>
      <c r="G2" s="41">
        <v>92</v>
      </c>
      <c r="H2" s="42">
        <v>92.5</v>
      </c>
      <c r="I2" s="42" t="s">
        <v>151</v>
      </c>
      <c r="J2" s="42">
        <v>98</v>
      </c>
      <c r="K2" s="43" t="s">
        <v>62</v>
      </c>
      <c r="L2" s="43" t="s">
        <v>37</v>
      </c>
      <c r="M2" s="44">
        <v>94.5</v>
      </c>
      <c r="N2" s="36">
        <f>G2*0.05+H2*0.05+J2*0.2+K2*0.15+L2*0.15+M2*0.4</f>
        <v>94.675000000000011</v>
      </c>
      <c r="O2" s="17" t="s">
        <v>38</v>
      </c>
    </row>
    <row r="3" spans="1:15" ht="13.5" customHeight="1" x14ac:dyDescent="0.25">
      <c r="A3" s="11" t="s">
        <v>57</v>
      </c>
      <c r="B3" s="6" t="s">
        <v>63</v>
      </c>
      <c r="C3" s="6" t="s">
        <v>64</v>
      </c>
      <c r="D3" s="6" t="s">
        <v>53</v>
      </c>
      <c r="E3" s="6" t="s">
        <v>65</v>
      </c>
      <c r="F3" s="34" t="s">
        <v>66</v>
      </c>
      <c r="G3" s="41">
        <v>92</v>
      </c>
      <c r="H3" s="42">
        <v>93.5</v>
      </c>
      <c r="I3" s="42" t="s">
        <v>151</v>
      </c>
      <c r="J3" s="42">
        <v>95</v>
      </c>
      <c r="K3" s="43" t="s">
        <v>67</v>
      </c>
      <c r="L3" s="43" t="s">
        <v>43</v>
      </c>
      <c r="M3" s="44">
        <v>90</v>
      </c>
      <c r="N3" s="36">
        <f>G3*0.05+H3*0.05+J3*0.2+K3*0.15+L3*0.15+M3*0.4</f>
        <v>92.924999999999997</v>
      </c>
      <c r="O3" s="17" t="s">
        <v>38</v>
      </c>
    </row>
    <row r="4" spans="1:15" ht="13.5" customHeight="1" x14ac:dyDescent="0.25">
      <c r="A4" s="9" t="s">
        <v>68</v>
      </c>
      <c r="B4" s="6" t="s">
        <v>69</v>
      </c>
      <c r="C4" s="6" t="s">
        <v>70</v>
      </c>
      <c r="D4" s="6" t="s">
        <v>32</v>
      </c>
      <c r="E4" s="6" t="s">
        <v>71</v>
      </c>
      <c r="F4" s="6" t="s">
        <v>72</v>
      </c>
      <c r="G4" s="37">
        <v>93</v>
      </c>
      <c r="H4" s="37">
        <v>95</v>
      </c>
      <c r="I4" s="37" t="s">
        <v>151</v>
      </c>
      <c r="J4" s="37">
        <v>98</v>
      </c>
      <c r="K4" s="38" t="s">
        <v>67</v>
      </c>
      <c r="L4" s="38" t="s">
        <v>37</v>
      </c>
      <c r="M4" s="39" t="s">
        <v>74</v>
      </c>
      <c r="N4" s="22">
        <f>G4*0.05+H4*0.05+J4*0.2+K4*0.15+L4*0.15+M4*0.4</f>
        <v>95.95</v>
      </c>
      <c r="O4" s="17" t="s">
        <v>38</v>
      </c>
    </row>
    <row r="5" spans="1:15" ht="13.5" customHeight="1" x14ac:dyDescent="0.25">
      <c r="A5" s="9" t="s">
        <v>68</v>
      </c>
      <c r="B5" s="6" t="s">
        <v>75</v>
      </c>
      <c r="C5" s="6" t="s">
        <v>76</v>
      </c>
      <c r="D5" s="6" t="s">
        <v>32</v>
      </c>
      <c r="E5" s="6" t="s">
        <v>77</v>
      </c>
      <c r="F5" s="6" t="s">
        <v>73</v>
      </c>
      <c r="G5" s="7">
        <v>85</v>
      </c>
      <c r="H5" s="7">
        <v>91</v>
      </c>
      <c r="I5" s="7" t="s">
        <v>151</v>
      </c>
      <c r="J5" s="7">
        <v>96</v>
      </c>
      <c r="K5" s="8" t="s">
        <v>27</v>
      </c>
      <c r="L5" s="8" t="s">
        <v>37</v>
      </c>
      <c r="M5" s="17" t="s">
        <v>78</v>
      </c>
      <c r="N5" s="22">
        <f>G5*0.05+H5*0.05+J5*0.2+K5*0.15+L5*0.15+M5*0.4</f>
        <v>92.15</v>
      </c>
      <c r="O5" s="17" t="s">
        <v>38</v>
      </c>
    </row>
    <row r="6" spans="1:15" ht="13.5" customHeight="1" x14ac:dyDescent="0.25">
      <c r="A6" s="12" t="s">
        <v>79</v>
      </c>
      <c r="B6" s="6" t="s">
        <v>80</v>
      </c>
      <c r="C6" s="6" t="s">
        <v>81</v>
      </c>
      <c r="D6" s="6" t="s">
        <v>15</v>
      </c>
      <c r="E6" s="6" t="s">
        <v>82</v>
      </c>
      <c r="F6" s="6" t="s">
        <v>83</v>
      </c>
      <c r="G6" s="7">
        <v>91</v>
      </c>
      <c r="H6" s="7">
        <v>89.5</v>
      </c>
      <c r="I6" s="7" t="s">
        <v>151</v>
      </c>
      <c r="J6" s="7">
        <v>98</v>
      </c>
      <c r="K6" s="8" t="s">
        <v>37</v>
      </c>
      <c r="L6" s="8" t="s">
        <v>18</v>
      </c>
      <c r="M6" s="17" t="s">
        <v>137</v>
      </c>
      <c r="N6" s="22">
        <f>G6*0.05+H6*0.05+J6*0.2+K6*0.15+L6*0.15+M6*0.4</f>
        <v>93.085000000000008</v>
      </c>
      <c r="O6" s="17" t="s">
        <v>38</v>
      </c>
    </row>
    <row r="7" spans="1:15" ht="13.5" customHeight="1" x14ac:dyDescent="0.25">
      <c r="A7" s="13" t="s">
        <v>84</v>
      </c>
      <c r="B7" s="6" t="s">
        <v>85</v>
      </c>
      <c r="C7" s="6" t="s">
        <v>86</v>
      </c>
      <c r="D7" s="6" t="s">
        <v>32</v>
      </c>
      <c r="E7" s="6" t="s">
        <v>87</v>
      </c>
      <c r="F7" s="6" t="s">
        <v>88</v>
      </c>
      <c r="G7" s="7">
        <v>86.8</v>
      </c>
      <c r="H7" s="7">
        <v>92.7</v>
      </c>
      <c r="I7" s="7" t="s">
        <v>151</v>
      </c>
      <c r="J7" s="7">
        <v>99</v>
      </c>
      <c r="K7" s="8" t="s">
        <v>89</v>
      </c>
      <c r="L7" s="8" t="s">
        <v>19</v>
      </c>
      <c r="M7" s="30">
        <v>91.999999999999972</v>
      </c>
      <c r="N7" s="22">
        <f>G7*0.05+H7*0.05+J7*0.2+K7*0.15+L7*0.15+M7*0.4</f>
        <v>93.174999999999983</v>
      </c>
      <c r="O7" s="17" t="s">
        <v>38</v>
      </c>
    </row>
    <row r="8" spans="1:15" ht="13.5" customHeight="1" x14ac:dyDescent="0.25">
      <c r="A8" s="14" t="s">
        <v>90</v>
      </c>
      <c r="B8" s="6" t="s">
        <v>91</v>
      </c>
      <c r="C8" s="6" t="s">
        <v>92</v>
      </c>
      <c r="D8" s="6" t="s">
        <v>32</v>
      </c>
      <c r="E8" s="6" t="s">
        <v>93</v>
      </c>
      <c r="F8" s="6" t="s">
        <v>94</v>
      </c>
      <c r="G8" s="7">
        <v>90.3</v>
      </c>
      <c r="H8" s="7">
        <v>92.5</v>
      </c>
      <c r="I8" s="7" t="s">
        <v>151</v>
      </c>
      <c r="J8" s="7">
        <v>96</v>
      </c>
      <c r="K8" s="8" t="s">
        <v>37</v>
      </c>
      <c r="L8" s="8" t="s">
        <v>43</v>
      </c>
      <c r="M8" s="18">
        <v>92.375</v>
      </c>
      <c r="N8" s="22">
        <f>G8*0.05+H8*0.05+J8*0.2+K8*0.15+L8*0.15+M8*0.4</f>
        <v>93.490000000000009</v>
      </c>
      <c r="O8" s="17" t="s">
        <v>38</v>
      </c>
    </row>
    <row r="9" spans="1:15" ht="13.5" customHeight="1" x14ac:dyDescent="0.25">
      <c r="A9" s="14" t="s">
        <v>90</v>
      </c>
      <c r="B9" s="6" t="s">
        <v>95</v>
      </c>
      <c r="C9" s="6" t="s">
        <v>96</v>
      </c>
      <c r="D9" s="6" t="s">
        <v>32</v>
      </c>
      <c r="E9" s="6" t="s">
        <v>97</v>
      </c>
      <c r="F9" s="6" t="s">
        <v>98</v>
      </c>
      <c r="G9" s="7">
        <v>88.6</v>
      </c>
      <c r="H9" s="7">
        <v>88.9</v>
      </c>
      <c r="I9" s="7" t="s">
        <v>151</v>
      </c>
      <c r="J9" s="7">
        <v>96</v>
      </c>
      <c r="K9" s="8" t="s">
        <v>27</v>
      </c>
      <c r="L9" s="8" t="s">
        <v>27</v>
      </c>
      <c r="M9" s="18">
        <v>89.75</v>
      </c>
      <c r="N9" s="22">
        <f>G9*0.05+H9*0.05+J9*0.2+K9*0.15+L9*0.15+M9*0.4</f>
        <v>90.974999999999994</v>
      </c>
      <c r="O9" s="17" t="s">
        <v>38</v>
      </c>
    </row>
    <row r="10" spans="1:15" ht="13.5" customHeight="1" x14ac:dyDescent="0.25">
      <c r="A10" s="15" t="s">
        <v>99</v>
      </c>
      <c r="B10" s="6" t="s">
        <v>100</v>
      </c>
      <c r="C10" s="6" t="s">
        <v>101</v>
      </c>
      <c r="D10" s="6" t="s">
        <v>32</v>
      </c>
      <c r="E10" s="6" t="s">
        <v>102</v>
      </c>
      <c r="F10" s="6" t="s">
        <v>103</v>
      </c>
      <c r="G10" s="7">
        <v>93</v>
      </c>
      <c r="H10" s="7">
        <v>89.2</v>
      </c>
      <c r="I10" s="7" t="s">
        <v>151</v>
      </c>
      <c r="J10" s="7">
        <v>96</v>
      </c>
      <c r="K10" s="8" t="s">
        <v>89</v>
      </c>
      <c r="L10" s="16" t="s">
        <v>27</v>
      </c>
      <c r="M10" s="17" t="s">
        <v>104</v>
      </c>
      <c r="N10" s="22">
        <f>G10*0.05+H10*0.05+J10*0.2+K10*0.15+L10*0.15+M10*0.4</f>
        <v>91.97</v>
      </c>
      <c r="O10" s="17" t="s">
        <v>38</v>
      </c>
    </row>
    <row r="11" spans="1:15" ht="13.5" customHeight="1" x14ac:dyDescent="0.25">
      <c r="A11" s="15" t="s">
        <v>99</v>
      </c>
      <c r="B11" s="6" t="s">
        <v>105</v>
      </c>
      <c r="C11" s="6" t="s">
        <v>106</v>
      </c>
      <c r="D11" s="6" t="s">
        <v>32</v>
      </c>
      <c r="E11" s="6" t="s">
        <v>107</v>
      </c>
      <c r="F11" s="6" t="s">
        <v>108</v>
      </c>
      <c r="G11" s="7">
        <v>89</v>
      </c>
      <c r="H11" s="7">
        <v>84</v>
      </c>
      <c r="I11" s="7" t="s">
        <v>151</v>
      </c>
      <c r="J11" s="7">
        <v>98</v>
      </c>
      <c r="K11" s="8" t="s">
        <v>43</v>
      </c>
      <c r="L11" s="16" t="s">
        <v>19</v>
      </c>
      <c r="M11" s="17" t="s">
        <v>109</v>
      </c>
      <c r="N11" s="22">
        <f>G11*0.05+H11*0.05+J11*0.2+K11*0.15+L11*0.15+M11*0.4</f>
        <v>91.4</v>
      </c>
      <c r="O11" s="17" t="s">
        <v>38</v>
      </c>
    </row>
    <row r="12" spans="1:15" ht="13.5" customHeight="1" x14ac:dyDescent="0.25">
      <c r="A12" s="19" t="s">
        <v>111</v>
      </c>
      <c r="B12" s="6" t="s">
        <v>112</v>
      </c>
      <c r="C12" s="6" t="s">
        <v>113</v>
      </c>
      <c r="D12" s="6" t="s">
        <v>32</v>
      </c>
      <c r="E12" s="6" t="s">
        <v>114</v>
      </c>
      <c r="F12" s="6" t="s">
        <v>110</v>
      </c>
      <c r="G12" s="7">
        <v>90.2</v>
      </c>
      <c r="H12" s="7">
        <v>83</v>
      </c>
      <c r="I12" s="7" t="s">
        <v>151</v>
      </c>
      <c r="J12" s="7">
        <v>97</v>
      </c>
      <c r="K12" s="8" t="s">
        <v>43</v>
      </c>
      <c r="L12" s="8" t="s">
        <v>18</v>
      </c>
      <c r="M12" s="18">
        <v>88</v>
      </c>
      <c r="N12" s="22">
        <f>G12*0.05+H12*0.05+J12*0.2+K12*0.15+L12*0.15+M12*0.4</f>
        <v>90.860000000000014</v>
      </c>
      <c r="O12" s="17" t="s">
        <v>38</v>
      </c>
    </row>
    <row r="13" spans="1:15" ht="13.5" customHeight="1" x14ac:dyDescent="0.25">
      <c r="A13" s="19" t="s">
        <v>111</v>
      </c>
      <c r="B13" s="6" t="s">
        <v>115</v>
      </c>
      <c r="C13" s="6" t="s">
        <v>116</v>
      </c>
      <c r="D13" s="6" t="s">
        <v>15</v>
      </c>
      <c r="E13" s="6" t="s">
        <v>117</v>
      </c>
      <c r="F13" s="6" t="s">
        <v>118</v>
      </c>
      <c r="G13" s="7">
        <v>93.4</v>
      </c>
      <c r="H13" s="7">
        <v>93.3</v>
      </c>
      <c r="I13" s="7" t="s">
        <v>151</v>
      </c>
      <c r="J13" s="7">
        <v>94</v>
      </c>
      <c r="K13" s="8" t="s">
        <v>28</v>
      </c>
      <c r="L13" s="8" t="s">
        <v>37</v>
      </c>
      <c r="M13" s="18">
        <v>88.166666666666671</v>
      </c>
      <c r="N13" s="22">
        <f>G13*0.05+H13*0.05+J13*0.2+K13*0.15+L13*0.15+M13*0.4</f>
        <v>90.701666666666682</v>
      </c>
      <c r="O13" s="17" t="s">
        <v>38</v>
      </c>
    </row>
    <row r="14" spans="1:15" ht="13.5" customHeight="1" x14ac:dyDescent="0.25">
      <c r="A14" s="10" t="s">
        <v>119</v>
      </c>
      <c r="B14" s="6" t="s">
        <v>120</v>
      </c>
      <c r="C14" s="6" t="s">
        <v>121</v>
      </c>
      <c r="D14" s="6" t="s">
        <v>53</v>
      </c>
      <c r="E14" s="6" t="s">
        <v>122</v>
      </c>
      <c r="F14" s="6" t="s">
        <v>123</v>
      </c>
      <c r="G14" s="7">
        <v>89</v>
      </c>
      <c r="H14" s="7">
        <v>90</v>
      </c>
      <c r="I14" s="7" t="s">
        <v>151</v>
      </c>
      <c r="J14" s="7">
        <v>95</v>
      </c>
      <c r="K14" s="8" t="s">
        <v>62</v>
      </c>
      <c r="L14" s="8" t="s">
        <v>18</v>
      </c>
      <c r="M14" s="24">
        <v>86.75</v>
      </c>
      <c r="N14" s="22">
        <f>G14*0.05+H14*0.05+J14*0.2+K14*0.15+L14*0.15+M14*0.4</f>
        <v>90.1</v>
      </c>
      <c r="O14" s="17" t="s">
        <v>38</v>
      </c>
    </row>
    <row r="15" spans="1:15" ht="13.5" customHeight="1" x14ac:dyDescent="0.25">
      <c r="A15" s="10" t="s">
        <v>119</v>
      </c>
      <c r="B15" s="6" t="s">
        <v>124</v>
      </c>
      <c r="C15" s="6" t="s">
        <v>125</v>
      </c>
      <c r="D15" s="6" t="s">
        <v>32</v>
      </c>
      <c r="E15" s="6" t="s">
        <v>126</v>
      </c>
      <c r="F15" s="6" t="s">
        <v>127</v>
      </c>
      <c r="G15" s="7">
        <v>91</v>
      </c>
      <c r="H15" s="7">
        <v>90</v>
      </c>
      <c r="I15" s="7" t="s">
        <v>151</v>
      </c>
      <c r="J15" s="7">
        <v>95</v>
      </c>
      <c r="K15" s="8" t="s">
        <v>25</v>
      </c>
      <c r="L15" s="8" t="s">
        <v>62</v>
      </c>
      <c r="M15" s="24">
        <v>85.5</v>
      </c>
      <c r="N15" s="22">
        <f>G15*0.05+H15*0.05+J15*0.2+K15*0.15+L15*0.15+M15*0.4</f>
        <v>88.95</v>
      </c>
      <c r="O15" s="17" t="s">
        <v>38</v>
      </c>
    </row>
    <row r="16" spans="1:15" ht="13.5" customHeight="1" x14ac:dyDescent="0.25">
      <c r="A16" s="20" t="s">
        <v>128</v>
      </c>
      <c r="B16" s="6" t="s">
        <v>129</v>
      </c>
      <c r="C16" s="6" t="s">
        <v>130</v>
      </c>
      <c r="D16" s="6" t="s">
        <v>32</v>
      </c>
      <c r="E16" s="21" t="s">
        <v>131</v>
      </c>
      <c r="F16" s="6" t="s">
        <v>132</v>
      </c>
      <c r="G16" s="7">
        <v>91.8</v>
      </c>
      <c r="H16" s="7">
        <v>90.5</v>
      </c>
      <c r="I16" s="7" t="s">
        <v>151</v>
      </c>
      <c r="J16" s="7">
        <v>96</v>
      </c>
      <c r="K16" s="8" t="s">
        <v>18</v>
      </c>
      <c r="L16" s="8" t="s">
        <v>19</v>
      </c>
      <c r="M16" s="18">
        <v>92.666666666666671</v>
      </c>
      <c r="N16" s="22">
        <f>G16*0.05+H16*0.05+J16*0.2+K16*0.15+L16*0.15+M16*0.4</f>
        <v>92.231666666666683</v>
      </c>
      <c r="O16" s="17" t="s">
        <v>38</v>
      </c>
    </row>
    <row r="17" spans="1:15" ht="13.5" customHeight="1" x14ac:dyDescent="0.25">
      <c r="A17" s="20" t="s">
        <v>128</v>
      </c>
      <c r="B17" s="6" t="s">
        <v>133</v>
      </c>
      <c r="C17" s="6" t="s">
        <v>134</v>
      </c>
      <c r="D17" s="6" t="s">
        <v>15</v>
      </c>
      <c r="E17" s="6" t="s">
        <v>135</v>
      </c>
      <c r="F17" s="6" t="s">
        <v>136</v>
      </c>
      <c r="G17" s="7">
        <v>90.4</v>
      </c>
      <c r="H17" s="7">
        <v>90.8</v>
      </c>
      <c r="I17" s="7" t="s">
        <v>151</v>
      </c>
      <c r="J17" s="7">
        <v>96</v>
      </c>
      <c r="K17" s="8" t="s">
        <v>62</v>
      </c>
      <c r="L17" s="8" t="s">
        <v>26</v>
      </c>
      <c r="M17" s="18">
        <v>89.833333333333329</v>
      </c>
      <c r="N17" s="22">
        <f>G17*0.05+H17*0.05+J17*0.2+K17*0.15+L17*0.15+M17*0.4</f>
        <v>91.343333333333334</v>
      </c>
      <c r="O17" s="17" t="s">
        <v>38</v>
      </c>
    </row>
    <row r="18" spans="1:15" ht="13.5" customHeight="1" x14ac:dyDescent="0.25">
      <c r="A18" s="5" t="s">
        <v>12</v>
      </c>
      <c r="B18" s="6" t="s">
        <v>13</v>
      </c>
      <c r="C18" s="6" t="s">
        <v>14</v>
      </c>
      <c r="D18" s="6" t="s">
        <v>15</v>
      </c>
      <c r="E18" s="6" t="s">
        <v>16</v>
      </c>
      <c r="F18" s="6" t="s">
        <v>17</v>
      </c>
      <c r="G18" s="7">
        <v>90</v>
      </c>
      <c r="H18" s="7">
        <v>93</v>
      </c>
      <c r="I18" s="7" t="s">
        <v>151</v>
      </c>
      <c r="J18" s="7">
        <v>90</v>
      </c>
      <c r="K18" s="8" t="s">
        <v>18</v>
      </c>
      <c r="L18" s="8" t="s">
        <v>19</v>
      </c>
      <c r="M18" s="17" t="s">
        <v>138</v>
      </c>
      <c r="N18" s="22">
        <f>G18*0.05+H18*0.05+J18*0.2+K18*0.15+L18*0.15+M18*0.4</f>
        <v>89.6</v>
      </c>
      <c r="O18" s="17" t="s">
        <v>20</v>
      </c>
    </row>
    <row r="19" spans="1:15" ht="13.5" customHeight="1" x14ac:dyDescent="0.25">
      <c r="A19" s="5" t="s">
        <v>12</v>
      </c>
      <c r="B19" s="6" t="s">
        <v>21</v>
      </c>
      <c r="C19" s="6" t="s">
        <v>22</v>
      </c>
      <c r="D19" s="6" t="s">
        <v>15</v>
      </c>
      <c r="E19" s="6" t="s">
        <v>23</v>
      </c>
      <c r="F19" s="6" t="s">
        <v>24</v>
      </c>
      <c r="G19" s="7">
        <v>83</v>
      </c>
      <c r="H19" s="7">
        <v>84</v>
      </c>
      <c r="I19" s="7" t="s">
        <v>151</v>
      </c>
      <c r="J19" s="7">
        <v>94</v>
      </c>
      <c r="K19" s="8" t="s">
        <v>18</v>
      </c>
      <c r="L19" s="8" t="s">
        <v>25</v>
      </c>
      <c r="M19" s="17" t="s">
        <v>139</v>
      </c>
      <c r="N19" s="22">
        <f>G19*0.05+H19*0.05+J19*0.2+K19*0.15+L19*0.15+M19*0.4</f>
        <v>88.9</v>
      </c>
      <c r="O19" s="17" t="s">
        <v>20</v>
      </c>
    </row>
    <row r="20" spans="1:15" ht="13.5" customHeight="1" x14ac:dyDescent="0.25">
      <c r="A20" s="9" t="s">
        <v>29</v>
      </c>
      <c r="B20" s="6" t="s">
        <v>30</v>
      </c>
      <c r="C20" s="6" t="s">
        <v>31</v>
      </c>
      <c r="D20" s="6" t="s">
        <v>32</v>
      </c>
      <c r="E20" s="6" t="s">
        <v>33</v>
      </c>
      <c r="F20" s="6" t="s">
        <v>34</v>
      </c>
      <c r="G20" s="7">
        <v>80.3</v>
      </c>
      <c r="H20" s="7">
        <v>86.7</v>
      </c>
      <c r="I20" s="7" t="s">
        <v>151</v>
      </c>
      <c r="J20" s="7">
        <v>89</v>
      </c>
      <c r="K20" s="8" t="s">
        <v>35</v>
      </c>
      <c r="L20" s="8" t="s">
        <v>37</v>
      </c>
      <c r="M20" s="27">
        <v>89.4</v>
      </c>
      <c r="N20" s="22">
        <f>G20*0.05+H20*0.05+J20*0.2+K20*0.15+L20*0.15+M20*0.4</f>
        <v>88.76</v>
      </c>
      <c r="O20" s="17" t="s">
        <v>38</v>
      </c>
    </row>
    <row r="21" spans="1:15" ht="13.5" customHeight="1" x14ac:dyDescent="0.25">
      <c r="A21" s="9" t="s">
        <v>29</v>
      </c>
      <c r="B21" s="6" t="s">
        <v>39</v>
      </c>
      <c r="C21" s="6" t="s">
        <v>40</v>
      </c>
      <c r="D21" s="6" t="s">
        <v>15</v>
      </c>
      <c r="E21" s="6" t="s">
        <v>41</v>
      </c>
      <c r="F21" s="6" t="s">
        <v>36</v>
      </c>
      <c r="G21" s="7">
        <v>90.5</v>
      </c>
      <c r="H21" s="7">
        <v>90.8</v>
      </c>
      <c r="I21" s="7" t="s">
        <v>151</v>
      </c>
      <c r="J21" s="7">
        <v>96</v>
      </c>
      <c r="K21" s="8" t="s">
        <v>42</v>
      </c>
      <c r="L21" s="8" t="s">
        <v>35</v>
      </c>
      <c r="M21" s="27">
        <v>88.7</v>
      </c>
      <c r="N21" s="22">
        <f>G21*0.05+H21*0.05+J21*0.2+K21*0.15+L21*0.15+M21*0.4</f>
        <v>88.495000000000005</v>
      </c>
      <c r="O21" s="17" t="s">
        <v>38</v>
      </c>
    </row>
    <row r="22" spans="1:15" ht="13.5" customHeight="1" x14ac:dyDescent="0.25">
      <c r="A22" s="10" t="s">
        <v>44</v>
      </c>
      <c r="B22" s="6" t="s">
        <v>45</v>
      </c>
      <c r="C22" s="6" t="s">
        <v>46</v>
      </c>
      <c r="D22" s="6" t="s">
        <v>15</v>
      </c>
      <c r="E22" s="6" t="s">
        <v>47</v>
      </c>
      <c r="F22" s="6" t="s">
        <v>48</v>
      </c>
      <c r="G22" s="7">
        <v>89.3</v>
      </c>
      <c r="H22" s="7">
        <v>90.7</v>
      </c>
      <c r="I22" s="7" t="s">
        <v>151</v>
      </c>
      <c r="J22" s="7">
        <v>98</v>
      </c>
      <c r="K22" s="8" t="s">
        <v>27</v>
      </c>
      <c r="L22" s="8" t="s">
        <v>18</v>
      </c>
      <c r="M22" s="17" t="s">
        <v>49</v>
      </c>
      <c r="N22" s="22">
        <f>G22*0.05+H22*0.05+J22*0.2+K22*0.15+L22*0.15+M22*0.4</f>
        <v>91.43</v>
      </c>
      <c r="O22" s="17" t="s">
        <v>50</v>
      </c>
    </row>
    <row r="23" spans="1:15" ht="13.5" customHeight="1" x14ac:dyDescent="0.25">
      <c r="A23" s="10" t="s">
        <v>44</v>
      </c>
      <c r="B23" s="6" t="s">
        <v>51</v>
      </c>
      <c r="C23" s="6" t="s">
        <v>52</v>
      </c>
      <c r="D23" s="6" t="s">
        <v>53</v>
      </c>
      <c r="E23" s="6" t="s">
        <v>54</v>
      </c>
      <c r="F23" s="6" t="s">
        <v>55</v>
      </c>
      <c r="G23" s="7">
        <v>87.8</v>
      </c>
      <c r="H23" s="7">
        <v>88</v>
      </c>
      <c r="I23" s="7" t="s">
        <v>151</v>
      </c>
      <c r="J23" s="7">
        <v>87.5</v>
      </c>
      <c r="K23" s="8" t="s">
        <v>26</v>
      </c>
      <c r="L23" s="8" t="s">
        <v>35</v>
      </c>
      <c r="M23" s="17" t="s">
        <v>56</v>
      </c>
      <c r="N23" s="22">
        <f>G23*0.05+H23*0.05+J23*0.2+K23*0.15+L23*0.15+M23*0.4</f>
        <v>88.800000000000011</v>
      </c>
      <c r="O23" s="17" t="s">
        <v>50</v>
      </c>
    </row>
    <row r="24" spans="1:15" ht="13.5" customHeight="1" x14ac:dyDescent="0.25">
      <c r="A24" s="28" t="s">
        <v>140</v>
      </c>
      <c r="B24" s="29" t="s">
        <v>141</v>
      </c>
      <c r="C24" s="29" t="s">
        <v>142</v>
      </c>
      <c r="D24" s="29" t="s">
        <v>143</v>
      </c>
      <c r="E24" s="6" t="s">
        <v>144</v>
      </c>
      <c r="F24" s="6" t="s">
        <v>145</v>
      </c>
      <c r="G24" s="7">
        <v>85</v>
      </c>
      <c r="H24" s="7">
        <v>83.4</v>
      </c>
      <c r="I24" s="7">
        <v>92</v>
      </c>
      <c r="J24" s="7">
        <v>90</v>
      </c>
      <c r="K24" s="7">
        <v>86</v>
      </c>
      <c r="L24" s="7">
        <v>91</v>
      </c>
      <c r="M24" s="31">
        <v>87.2</v>
      </c>
      <c r="N24" s="32">
        <f>G24*0.05+H24*0.05+I24*0.15+J24*0.15+K24*0.1+L24*0.1+M24*0.4</f>
        <v>88.300000000000011</v>
      </c>
      <c r="O24" s="31" t="s">
        <v>50</v>
      </c>
    </row>
    <row r="25" spans="1:15" ht="13.5" customHeight="1" x14ac:dyDescent="0.25">
      <c r="A25" s="28" t="s">
        <v>140</v>
      </c>
      <c r="B25" s="29" t="s">
        <v>146</v>
      </c>
      <c r="C25" s="29" t="s">
        <v>147</v>
      </c>
      <c r="D25" s="29" t="s">
        <v>143</v>
      </c>
      <c r="E25" s="6" t="s">
        <v>148</v>
      </c>
      <c r="F25" s="6" t="s">
        <v>149</v>
      </c>
      <c r="G25" s="7">
        <v>86.2</v>
      </c>
      <c r="H25" s="7">
        <v>87.2</v>
      </c>
      <c r="I25" s="7">
        <v>87.5</v>
      </c>
      <c r="J25" s="7">
        <v>91</v>
      </c>
      <c r="K25" s="7">
        <v>86</v>
      </c>
      <c r="L25" s="7">
        <v>85</v>
      </c>
      <c r="M25" s="33">
        <v>88</v>
      </c>
      <c r="N25" s="32">
        <f>G25*0.05+H25*0.05+I25*0.15+J25*0.15+K25*0.1+L25*0.1+M25*0.4</f>
        <v>87.745000000000005</v>
      </c>
      <c r="O25" s="31" t="s">
        <v>50</v>
      </c>
    </row>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巩慧</dc:creator>
  <cp:lastModifiedBy>巩慧</cp:lastModifiedBy>
  <dcterms:created xsi:type="dcterms:W3CDTF">2020-06-12T08:48:32Z</dcterms:created>
  <dcterms:modified xsi:type="dcterms:W3CDTF">2020-06-12T09:01:57Z</dcterms:modified>
</cp:coreProperties>
</file>